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33" activeTab="0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<sst xmlns="http://schemas.openxmlformats.org/spreadsheetml/2006/main" count="390" uniqueCount="127">
  <si>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</si>
  <si>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</si>
  <si>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</si>
  <si>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</si>
  <si>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</si>
  <si>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</si>
  <si>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</si>
  <si>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</si>
  <si>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</si>
  <si>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</si>
  <si>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</si>
  <si>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</si>
  <si>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</si>
  <si>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</si>
  <si>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</si>
  <si>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</si>
  <si>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</si>
  <si>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</si>
  <si>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</si>
  <si>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</si>
  <si>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</si>
  <si>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</si>
  <si>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</si>
  <si>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</si>
  <si>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</si>
  <si>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</si>
  <si>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</si>
  <si>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</si>
  <si>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</si>
  <si>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</si>
  <si>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</si>
  <si>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</si>
  <si>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</si>
  <si>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</si>
  <si>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</si>
  <si>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</si>
  <si>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</si>
  <si>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</si>
  <si>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</si>
  <si>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</si>
  <si>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</si>
  <si>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</si>
  <si>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</si>
  <si>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</si>
  <si>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</si>
  <si>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</si>
  <si>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</si>
  <si>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</si>
  <si>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</si>
  <si>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</si>
  <si>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</si>
  <si>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</si>
  <si>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</si>
  <si>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</si>
  <si>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</si>
  <si>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</si>
  <si>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</si>
  <si>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</si>
  <si>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</si>
  <si>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</si>
  <si>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</si>
  <si>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</si>
  <si>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</si>
  <si>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</si>
  <si>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</si>
  <si>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</si>
  <si>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</si>
  <si>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</si>
  <si>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</si>
  <si>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</si>
  <si>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</si>
  <si>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</si>
  <si>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</si>
  <si>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</si>
  <si>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</si>
  <si>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</si>
  <si>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</si>
  <si>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</si>
  <si>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</si>
  <si>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</si>
  <si>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</si>
  <si>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</si>
  <si>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</si>
  <si>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</si>
  <si>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</si>
  <si>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</si>
  <si>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</si>
  <si>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</si>
  <si>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</si>
  <si>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</si>
  <si>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</si>
  <si>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</si>
  <si>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</si>
  <si>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</si>
  <si>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</si>
  <si>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</si>
  <si>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</si>
  <si>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</si>
  <si>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</si>
  <si>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</si>
  <si>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</si>
  <si>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</si>
  <si>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</si>
  <si>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IMPORTADORA DE EQUIPOS MEDICOS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</si>
  <si>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</si>
  <si>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</si>
  <si>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</si>
  <si>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</si>
  <si>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ABRIL</t>
  </si>
  <si>
    <t>01/04/2017 Al 28/04/2017</t>
  </si>
  <si>
    <t>Resumen de Abril</t>
  </si>
  <si>
    <t>Saldo al  28/04/2017</t>
  </si>
  <si>
    <t>Saldo Periodos Anteriores  01/04/2017</t>
  </si>
  <si>
    <t xml:space="preserve"> Saldo 28/04/2017</t>
  </si>
  <si>
    <t>31/03/2017</t>
  </si>
  <si>
    <t>ISAPRE BANMEDICA</t>
  </si>
  <si>
    <t>Abril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</si>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</sst>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9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9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9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9" applyNumberFormat="1" applyFont="1" applyFill="1" applyBorder="1" applyAlignment="1">
      <alignment horizontal="left"/>
    </xf>
    <xf numFmtId="171" fontId="43" fillId="33" borderId="10" xfId="49" applyNumberFormat="1" applyFont="1" applyFill="1" applyBorder="1" applyAlignment="1">
      <alignment horizontal="left"/>
    </xf>
    <xf numFmtId="171" fontId="37" fillId="0" borderId="10" xfId="49" applyNumberFormat="1" applyFont="1" applyBorder="1" applyAlignment="1">
      <alignment/>
    </xf>
    <xf numFmtId="171" fontId="37" fillId="0" borderId="10" xfId="49" applyNumberFormat="1" applyFont="1" applyBorder="1" applyAlignment="1">
      <alignment horizontal="left"/>
    </xf>
    <xf numFmtId="172" fontId="41" fillId="33" borderId="10" xfId="53" applyNumberFormat="1" applyFont="1" applyFill="1" applyBorder="1" applyAlignment="1">
      <alignment/>
    </xf>
    <xf numFmtId="0" fontId="41" fillId="33" borderId="10" xfId="49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9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9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9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9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71" fontId="0" fillId="33" borderId="10" xfId="49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9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  <xf numFmtId="171" fontId="0" fillId="33" borderId="10" xfId="49" applyNumberFormat="1" applyFont="1" applyFill="1" applyBorder="1" applyAlignment="1">
      <alignment vertical="center" wrapText="1"/>
    </xf>
    <xf numFmtId="17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8" customWidth="1"/>
  </cols>
  <sheetData>
    <row r="1" ht="15">
      <c r="B1" s="11" t="s">
        <v>108</v>
      </c>
    </row>
    <row r="2" spans="2:4" ht="15">
      <c r="B2" s="48" t="s">
        <v>29</v>
      </c>
      <c r="C2" s="47" t="s">
        <v>26</v>
      </c>
      <c r="D2" s="47" t="s">
        <v>27</v>
      </c>
    </row>
    <row r="3" spans="2:4" ht="15">
      <c r="B3" s="48"/>
      <c r="C3" s="47"/>
      <c r="D3" s="47"/>
    </row>
    <row r="4" spans="2:7" ht="15">
      <c r="B4" s="25" t="s">
        <v>12</v>
      </c>
      <c r="C4" s="37">
        <v>687197</v>
      </c>
      <c r="D4" s="36">
        <v>214575</v>
      </c>
      <c r="G4" s="43"/>
    </row>
    <row r="5" spans="2:7" ht="15">
      <c r="B5" s="25" t="s">
        <v>20</v>
      </c>
      <c r="C5" s="37">
        <v>4271466</v>
      </c>
      <c r="D5" s="36">
        <v>530823</v>
      </c>
      <c r="G5" s="43"/>
    </row>
    <row r="6" spans="2:7" ht="15">
      <c r="B6" s="25" t="s">
        <v>21</v>
      </c>
      <c r="C6" s="36">
        <v>6973485</v>
      </c>
      <c r="D6" s="36">
        <v>7437968</v>
      </c>
      <c r="G6" s="43"/>
    </row>
    <row r="7" spans="2:7" ht="15">
      <c r="B7" s="10" t="s">
        <v>28</v>
      </c>
      <c r="C7" s="34">
        <f>SUM(C4:C6)</f>
        <v>11932148</v>
      </c>
      <c r="D7" s="41">
        <f>SUM(D4:D6)</f>
        <v>8183366</v>
      </c>
      <c r="G7" s="43"/>
    </row>
    <row r="8" ht="15">
      <c r="G8" s="43"/>
    </row>
    <row r="13" ht="15">
      <c r="E13" s="26"/>
    </row>
    <row r="17" ht="15">
      <c r="E17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A21" sqref="A21"/>
    </sheetView>
  </sheetViews>
  <sheetFormatPr defaultColWidth="11.421875" defaultRowHeight="15"/>
  <cols>
    <col min="1" max="1" width="51.421875" style="33" bestFit="1" customWidth="1"/>
    <col min="2" max="2" width="13.00390625" style="38" bestFit="1" customWidth="1"/>
    <col min="3" max="3" width="24.28125" style="38" bestFit="1" customWidth="1"/>
    <col min="4" max="4" width="12.00390625" style="38" bestFit="1" customWidth="1"/>
    <col min="5" max="5" width="11.140625" style="38" bestFit="1" customWidth="1"/>
    <col min="6" max="6" width="5.7109375" style="38" bestFit="1" customWidth="1"/>
    <col min="7" max="7" width="11.421875" style="38" customWidth="1"/>
    <col min="8" max="8" width="12.57421875" style="38" bestFit="1" customWidth="1"/>
    <col min="9" max="9" width="64.7109375" style="38" bestFit="1" customWidth="1"/>
    <col min="10" max="16384" width="11.421875" style="38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1" t="s">
        <v>108</v>
      </c>
      <c r="C4" s="3"/>
      <c r="D4" s="3"/>
    </row>
    <row r="5" spans="2:3" s="4" customFormat="1" ht="15">
      <c r="B5" s="48" t="s">
        <v>29</v>
      </c>
      <c r="C5" s="47" t="s">
        <v>32</v>
      </c>
    </row>
    <row r="6" spans="2:3" s="4" customFormat="1" ht="15">
      <c r="B6" s="48"/>
      <c r="C6" s="47"/>
    </row>
    <row r="7" spans="2:3" s="4" customFormat="1" ht="15">
      <c r="B7" s="9" t="s">
        <v>12</v>
      </c>
      <c r="C7" s="7">
        <v>0</v>
      </c>
    </row>
    <row r="8" spans="2:3" s="4" customFormat="1" ht="15">
      <c r="B8" s="9" t="s">
        <v>20</v>
      </c>
      <c r="C8" s="7">
        <f>SUM(B13:B24)</f>
        <v>119147796</v>
      </c>
    </row>
    <row r="9" spans="2:3" s="4" customFormat="1" ht="15">
      <c r="B9" s="9" t="s">
        <v>21</v>
      </c>
      <c r="C9" s="7">
        <v>0</v>
      </c>
    </row>
    <row r="10" spans="2:3" s="4" customFormat="1" ht="15">
      <c r="B10" s="10" t="s">
        <v>28</v>
      </c>
      <c r="C10" s="16">
        <f>SUM(C7:C9)</f>
        <v>119147796</v>
      </c>
    </row>
    <row r="11" spans="1:5" s="4" customFormat="1" ht="12.75" customHeight="1">
      <c r="A11" s="42" t="s">
        <v>108</v>
      </c>
      <c r="B11" s="5"/>
      <c r="C11" s="5"/>
      <c r="D11" s="5"/>
      <c r="E11" s="6"/>
    </row>
    <row r="12" spans="1:6" s="4" customFormat="1" ht="15">
      <c r="A12" s="11" t="s">
        <v>14</v>
      </c>
      <c r="B12" s="20" t="s">
        <v>15</v>
      </c>
      <c r="C12" s="11" t="s">
        <v>16</v>
      </c>
      <c r="D12" s="11" t="s">
        <v>17</v>
      </c>
      <c r="E12" s="21" t="s">
        <v>18</v>
      </c>
      <c r="F12" s="21" t="s">
        <v>29</v>
      </c>
    </row>
    <row r="13" spans="1:6" s="4" customFormat="1" ht="15">
      <c r="A13" s="39" t="s">
        <v>115</v>
      </c>
      <c r="B13" s="37">
        <v>9928983</v>
      </c>
      <c r="C13" s="40" t="s">
        <v>114</v>
      </c>
      <c r="D13" s="23">
        <v>27300000474</v>
      </c>
      <c r="E13" s="35">
        <v>6908736</v>
      </c>
      <c r="F13" s="23" t="s">
        <v>20</v>
      </c>
    </row>
    <row r="14" spans="1:6" s="4" customFormat="1" ht="15">
      <c r="A14" s="39" t="s">
        <v>115</v>
      </c>
      <c r="B14" s="37">
        <v>9928983</v>
      </c>
      <c r="C14" s="40" t="s">
        <v>114</v>
      </c>
      <c r="D14" s="23">
        <v>27300000474</v>
      </c>
      <c r="E14" s="35">
        <v>6908737</v>
      </c>
      <c r="F14" s="23" t="s">
        <v>20</v>
      </c>
    </row>
    <row r="15" spans="1:6" s="4" customFormat="1" ht="15">
      <c r="A15" s="39" t="s">
        <v>115</v>
      </c>
      <c r="B15" s="37">
        <v>9928983</v>
      </c>
      <c r="C15" s="40" t="s">
        <v>114</v>
      </c>
      <c r="D15" s="23">
        <v>27300000474</v>
      </c>
      <c r="E15" s="35">
        <v>6908738</v>
      </c>
      <c r="F15" s="23" t="s">
        <v>20</v>
      </c>
    </row>
    <row r="16" spans="1:6" s="4" customFormat="1" ht="15">
      <c r="A16" s="39" t="s">
        <v>115</v>
      </c>
      <c r="B16" s="37">
        <v>9928983</v>
      </c>
      <c r="C16" s="40" t="s">
        <v>114</v>
      </c>
      <c r="D16" s="23">
        <v>27300000474</v>
      </c>
      <c r="E16" s="35">
        <v>6908739</v>
      </c>
      <c r="F16" s="23" t="s">
        <v>20</v>
      </c>
    </row>
    <row r="17" spans="1:6" s="4" customFormat="1" ht="15">
      <c r="A17" s="39" t="s">
        <v>115</v>
      </c>
      <c r="B17" s="37">
        <v>9928983</v>
      </c>
      <c r="C17" s="40" t="s">
        <v>114</v>
      </c>
      <c r="D17" s="23">
        <v>27300000474</v>
      </c>
      <c r="E17" s="35">
        <v>6908740</v>
      </c>
      <c r="F17" s="23" t="s">
        <v>20</v>
      </c>
    </row>
    <row r="18" spans="1:6" s="4" customFormat="1" ht="15">
      <c r="A18" s="39" t="s">
        <v>115</v>
      </c>
      <c r="B18" s="37">
        <v>9928983</v>
      </c>
      <c r="C18" s="40" t="s">
        <v>114</v>
      </c>
      <c r="D18" s="23">
        <v>27300000474</v>
      </c>
      <c r="E18" s="35">
        <v>6908741</v>
      </c>
      <c r="F18" s="23" t="s">
        <v>20</v>
      </c>
    </row>
    <row r="19" spans="1:6" s="4" customFormat="1" ht="15">
      <c r="A19" s="39" t="s">
        <v>115</v>
      </c>
      <c r="B19" s="37">
        <v>9928983</v>
      </c>
      <c r="C19" s="40" t="s">
        <v>114</v>
      </c>
      <c r="D19" s="23">
        <v>27300000474</v>
      </c>
      <c r="E19" s="35">
        <v>6908742</v>
      </c>
      <c r="F19" s="23" t="s">
        <v>20</v>
      </c>
    </row>
    <row r="20" spans="1:6" s="4" customFormat="1" ht="15">
      <c r="A20" s="39" t="s">
        <v>115</v>
      </c>
      <c r="B20" s="37">
        <v>9928983</v>
      </c>
      <c r="C20" s="40" t="s">
        <v>114</v>
      </c>
      <c r="D20" s="23">
        <v>27300000474</v>
      </c>
      <c r="E20" s="35">
        <v>6908743</v>
      </c>
      <c r="F20" s="23" t="s">
        <v>20</v>
      </c>
    </row>
    <row r="21" spans="1:6" s="4" customFormat="1" ht="15">
      <c r="A21" s="39" t="s">
        <v>115</v>
      </c>
      <c r="B21" s="37">
        <v>9928983</v>
      </c>
      <c r="C21" s="40" t="s">
        <v>114</v>
      </c>
      <c r="D21" s="23">
        <v>27300000474</v>
      </c>
      <c r="E21" s="35">
        <v>6908744</v>
      </c>
      <c r="F21" s="23" t="s">
        <v>20</v>
      </c>
    </row>
    <row r="22" spans="1:6" s="4" customFormat="1" ht="15">
      <c r="A22" s="39" t="s">
        <v>115</v>
      </c>
      <c r="B22" s="37">
        <v>9928983</v>
      </c>
      <c r="C22" s="40" t="s">
        <v>114</v>
      </c>
      <c r="D22" s="23">
        <v>27300000474</v>
      </c>
      <c r="E22" s="35">
        <v>6908745</v>
      </c>
      <c r="F22" s="23" t="s">
        <v>20</v>
      </c>
    </row>
    <row r="23" spans="1:6" s="4" customFormat="1" ht="15">
      <c r="A23" s="39" t="s">
        <v>115</v>
      </c>
      <c r="B23" s="37">
        <v>9928983</v>
      </c>
      <c r="C23" s="40" t="s">
        <v>114</v>
      </c>
      <c r="D23" s="23">
        <v>27300000474</v>
      </c>
      <c r="E23" s="35">
        <v>6908746</v>
      </c>
      <c r="F23" s="23" t="s">
        <v>20</v>
      </c>
    </row>
    <row r="24" spans="1:6" s="4" customFormat="1" ht="15">
      <c r="A24" s="39" t="s">
        <v>115</v>
      </c>
      <c r="B24" s="37">
        <v>9928983</v>
      </c>
      <c r="C24" s="40" t="s">
        <v>114</v>
      </c>
      <c r="D24" s="23">
        <v>27300000474</v>
      </c>
      <c r="E24" s="35">
        <v>6908747</v>
      </c>
      <c r="F24" s="23" t="s">
        <v>20</v>
      </c>
    </row>
    <row r="25" spans="1:6" s="4" customFormat="1" ht="15">
      <c r="A25" s="33"/>
      <c r="B25" s="33"/>
      <c r="C25" s="33"/>
      <c r="D25" s="33"/>
      <c r="E25" s="33"/>
      <c r="F25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94">
      <selection activeCell="I16" sqref="I16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140625" style="29" bestFit="1" customWidth="1"/>
    <col min="6" max="8" width="14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49" t="s">
        <v>0</v>
      </c>
      <c r="B1" s="49"/>
      <c r="C1" s="49"/>
      <c r="D1" s="49"/>
      <c r="E1" s="50"/>
      <c r="F1" s="50"/>
      <c r="G1" s="50"/>
      <c r="H1" s="50"/>
      <c r="I1" s="14"/>
    </row>
    <row r="2" spans="1:9" ht="12">
      <c r="A2" s="49" t="s">
        <v>1</v>
      </c>
      <c r="B2" s="49"/>
      <c r="C2" s="49"/>
      <c r="D2" s="49"/>
      <c r="E2" s="50" t="s">
        <v>2</v>
      </c>
      <c r="F2" s="50"/>
      <c r="G2" s="50"/>
      <c r="H2" s="50"/>
      <c r="I2" s="13"/>
    </row>
    <row r="3" spans="1:9" ht="12">
      <c r="A3" s="49" t="s">
        <v>3</v>
      </c>
      <c r="B3" s="49"/>
      <c r="C3" s="49"/>
      <c r="D3" s="49"/>
      <c r="E3" s="50" t="s">
        <v>109</v>
      </c>
      <c r="F3" s="50"/>
      <c r="G3" s="50"/>
      <c r="H3" s="50"/>
      <c r="I3" s="13"/>
    </row>
    <row r="4" spans="1:9" ht="12">
      <c r="A4" s="49" t="s">
        <v>4</v>
      </c>
      <c r="B4" s="49"/>
      <c r="C4" s="49"/>
      <c r="D4" s="49"/>
      <c r="E4" s="50" t="s">
        <v>5</v>
      </c>
      <c r="F4" s="50"/>
      <c r="G4" s="50"/>
      <c r="H4" s="50"/>
      <c r="I4" s="13"/>
    </row>
    <row r="5" spans="1:9" ht="12">
      <c r="A5" s="49" t="s">
        <v>6</v>
      </c>
      <c r="B5" s="49"/>
      <c r="C5" s="49"/>
      <c r="D5" s="49"/>
      <c r="E5" s="50" t="s">
        <v>7</v>
      </c>
      <c r="F5" s="50"/>
      <c r="G5" s="50"/>
      <c r="H5" s="50"/>
      <c r="I5" s="13"/>
    </row>
    <row r="6" spans="1:9" ht="12">
      <c r="A6" s="49" t="s">
        <v>8</v>
      </c>
      <c r="B6" s="49"/>
      <c r="C6" s="49"/>
      <c r="D6" s="49"/>
      <c r="E6" s="2"/>
      <c r="F6" s="2"/>
      <c r="G6" s="2"/>
      <c r="H6" s="2"/>
      <c r="I6" s="1"/>
    </row>
    <row r="7" spans="1:9" ht="12">
      <c r="A7" s="13"/>
      <c r="B7" s="13"/>
      <c r="C7" s="13"/>
      <c r="D7" s="13"/>
      <c r="E7" s="2"/>
      <c r="F7" s="2"/>
      <c r="G7" s="2"/>
      <c r="H7" s="2"/>
      <c r="I7" s="1"/>
    </row>
    <row r="8" spans="1:8" ht="15">
      <c r="A8" s="51" t="s">
        <v>110</v>
      </c>
      <c r="B8" s="51"/>
      <c r="C8" s="51"/>
      <c r="D8" s="51"/>
      <c r="E8" s="2"/>
      <c r="F8" s="2"/>
      <c r="G8" s="2"/>
      <c r="H8" s="2"/>
    </row>
    <row r="9" spans="1:9" ht="15">
      <c r="A9" s="11" t="s">
        <v>22</v>
      </c>
      <c r="B9" s="11" t="s">
        <v>9</v>
      </c>
      <c r="C9" s="11" t="s">
        <v>10</v>
      </c>
      <c r="D9" s="11" t="s">
        <v>111</v>
      </c>
      <c r="E9" s="32"/>
      <c r="F9" s="2"/>
      <c r="G9" s="2"/>
      <c r="H9" s="2"/>
      <c r="I9" s="22"/>
    </row>
    <row r="10" spans="1:9" ht="15">
      <c r="A10" s="9" t="s">
        <v>12</v>
      </c>
      <c r="B10" s="7">
        <f>SUM(F17:F24)</f>
        <v>211486</v>
      </c>
      <c r="C10" s="7">
        <f>SUM(G17:G24)</f>
        <v>223463</v>
      </c>
      <c r="D10" s="19">
        <f>+B10-C10</f>
        <v>-11977</v>
      </c>
      <c r="E10" s="32"/>
      <c r="F10" s="2"/>
      <c r="G10" s="2"/>
      <c r="H10" s="2"/>
      <c r="I10" s="22"/>
    </row>
    <row r="11" spans="1:9" ht="15">
      <c r="A11" s="9" t="s">
        <v>20</v>
      </c>
      <c r="B11" s="7">
        <f>SUM(F25:F59)</f>
        <v>14577191</v>
      </c>
      <c r="C11" s="7">
        <f>SUM(G25:G59)</f>
        <v>12568558</v>
      </c>
      <c r="D11" s="18">
        <f>+B11-C11</f>
        <v>2008633</v>
      </c>
      <c r="E11" s="32"/>
      <c r="F11" s="2"/>
      <c r="G11" s="2"/>
      <c r="H11" s="2"/>
      <c r="I11" s="22"/>
    </row>
    <row r="12" spans="1:8" ht="15">
      <c r="A12" s="9" t="s">
        <v>21</v>
      </c>
      <c r="B12" s="7">
        <f>SUM(F60:F112)</f>
        <v>12187686</v>
      </c>
      <c r="C12" s="7">
        <f>SUM(G60:G112)</f>
        <v>30115818</v>
      </c>
      <c r="D12" s="18">
        <f>+B12-C12</f>
        <v>-17928132</v>
      </c>
      <c r="E12" s="32"/>
      <c r="F12" s="32"/>
      <c r="G12" s="2"/>
      <c r="H12" s="2"/>
    </row>
    <row r="13" spans="1:8" ht="15">
      <c r="A13" s="10" t="s">
        <v>19</v>
      </c>
      <c r="B13" s="16">
        <f>SUM(B10:B12)</f>
        <v>26976363</v>
      </c>
      <c r="C13" s="16">
        <f>SUM(C10:C12)</f>
        <v>42907839</v>
      </c>
      <c r="D13" s="17">
        <f>SUM(D10:D12)</f>
        <v>-15931476</v>
      </c>
      <c r="E13" s="32"/>
      <c r="F13" s="32"/>
      <c r="G13" s="2"/>
      <c r="H13" s="2"/>
    </row>
    <row r="14" spans="1:8" ht="12">
      <c r="A14" s="1"/>
      <c r="B14" s="1"/>
      <c r="C14" s="1"/>
      <c r="D14" s="15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2" t="s">
        <v>23</v>
      </c>
      <c r="B16" s="12" t="s">
        <v>24</v>
      </c>
      <c r="C16" s="12" t="s">
        <v>25</v>
      </c>
      <c r="D16" s="12" t="s">
        <v>11</v>
      </c>
      <c r="E16" s="52" t="s">
        <v>112</v>
      </c>
      <c r="F16" s="44" t="s">
        <v>30</v>
      </c>
      <c r="G16" s="44" t="s">
        <v>31</v>
      </c>
      <c r="H16" s="52" t="s">
        <v>113</v>
      </c>
    </row>
    <row r="17" spans="1:8" ht="14.25" customHeight="1">
      <c r="A17" s="53" t="s">
        <v>116</v>
      </c>
      <c r="B17" s="55" t="s">
        <v>12</v>
      </c>
      <c r="C17" s="46">
        <v>760517747</v>
      </c>
      <c r="D17" s="54" t="s">
        <v>33</v>
      </c>
      <c r="E17" s="36">
        <v>-940802</v>
      </c>
      <c r="F17" s="36">
        <v>0</v>
      </c>
      <c r="G17" s="36">
        <v>0</v>
      </c>
      <c r="H17" s="36">
        <v>-940802</v>
      </c>
    </row>
    <row r="18" spans="1:8" ht="15">
      <c r="A18" s="53" t="s">
        <v>116</v>
      </c>
      <c r="B18" s="55" t="s">
        <v>12</v>
      </c>
      <c r="C18" s="45" t="s">
        <v>80</v>
      </c>
      <c r="D18" s="54" t="s">
        <v>82</v>
      </c>
      <c r="E18" s="36">
        <v>-59500</v>
      </c>
      <c r="F18" s="36">
        <v>0</v>
      </c>
      <c r="G18" s="36">
        <v>0</v>
      </c>
      <c r="H18" s="36">
        <v>-59500</v>
      </c>
    </row>
    <row r="19" spans="1:8" ht="15">
      <c r="A19" s="53" t="s">
        <v>116</v>
      </c>
      <c r="B19" s="55" t="s">
        <v>12</v>
      </c>
      <c r="C19" s="46">
        <v>762361507</v>
      </c>
      <c r="D19" s="54" t="s">
        <v>83</v>
      </c>
      <c r="E19" s="36">
        <v>-169200</v>
      </c>
      <c r="F19" s="36">
        <v>0</v>
      </c>
      <c r="G19" s="36">
        <v>0</v>
      </c>
      <c r="H19" s="36">
        <v>-169200</v>
      </c>
    </row>
    <row r="20" spans="1:8" ht="15">
      <c r="A20" s="53" t="s">
        <v>116</v>
      </c>
      <c r="B20" s="55" t="s">
        <v>12</v>
      </c>
      <c r="C20" s="46">
        <v>763035107</v>
      </c>
      <c r="D20" s="54" t="s">
        <v>34</v>
      </c>
      <c r="E20" s="36">
        <v>-447112</v>
      </c>
      <c r="F20" s="36">
        <v>211486</v>
      </c>
      <c r="G20" s="36">
        <v>93267</v>
      </c>
      <c r="H20" s="36">
        <v>-328893</v>
      </c>
    </row>
    <row r="21" spans="1:8" ht="15">
      <c r="A21" s="53" t="s">
        <v>116</v>
      </c>
      <c r="B21" s="55" t="s">
        <v>12</v>
      </c>
      <c r="C21" s="46">
        <v>765898854</v>
      </c>
      <c r="D21" s="54" t="s">
        <v>43</v>
      </c>
      <c r="E21" s="36">
        <v>-5500000</v>
      </c>
      <c r="F21" s="36">
        <v>0</v>
      </c>
      <c r="G21" s="36">
        <v>0</v>
      </c>
      <c r="H21" s="36">
        <v>-5500000</v>
      </c>
    </row>
    <row r="22" spans="1:8" ht="15">
      <c r="A22" s="53" t="s">
        <v>116</v>
      </c>
      <c r="B22" s="55" t="s">
        <v>12</v>
      </c>
      <c r="C22" s="45" t="s">
        <v>58</v>
      </c>
      <c r="D22" s="54" t="s">
        <v>59</v>
      </c>
      <c r="E22" s="36">
        <v>-345933</v>
      </c>
      <c r="F22" s="36">
        <v>0</v>
      </c>
      <c r="G22" s="36">
        <v>0</v>
      </c>
      <c r="H22" s="36">
        <v>-345933</v>
      </c>
    </row>
    <row r="23" spans="1:8" ht="15">
      <c r="A23" s="53" t="s">
        <v>116</v>
      </c>
      <c r="B23" s="55" t="s">
        <v>12</v>
      </c>
      <c r="C23" s="45" t="s">
        <v>81</v>
      </c>
      <c r="D23" s="54" t="s">
        <v>84</v>
      </c>
      <c r="E23" s="36">
        <v>-270000</v>
      </c>
      <c r="F23" s="36">
        <v>0</v>
      </c>
      <c r="G23" s="36">
        <v>0</v>
      </c>
      <c r="H23" s="36">
        <v>-270000</v>
      </c>
    </row>
    <row r="24" spans="1:8" ht="15">
      <c r="A24" s="53" t="s">
        <v>116</v>
      </c>
      <c r="B24" s="55" t="s">
        <v>12</v>
      </c>
      <c r="C24" s="46">
        <v>968005707</v>
      </c>
      <c r="D24" s="54" t="s">
        <v>35</v>
      </c>
      <c r="E24" s="36">
        <v>-315157</v>
      </c>
      <c r="F24" s="36">
        <v>0</v>
      </c>
      <c r="G24" s="36">
        <v>130196</v>
      </c>
      <c r="H24" s="36">
        <v>-445353</v>
      </c>
    </row>
    <row r="25" spans="1:8" ht="15">
      <c r="A25" s="53" t="s">
        <v>116</v>
      </c>
      <c r="B25" s="55" t="s">
        <v>20</v>
      </c>
      <c r="C25" s="46">
        <v>112413863</v>
      </c>
      <c r="D25" s="54" t="s">
        <v>117</v>
      </c>
      <c r="E25" s="36">
        <v>0</v>
      </c>
      <c r="F25" s="36">
        <v>0</v>
      </c>
      <c r="G25" s="36">
        <v>251000</v>
      </c>
      <c r="H25" s="36">
        <v>-251000</v>
      </c>
    </row>
    <row r="26" spans="1:8" ht="15">
      <c r="A26" s="53" t="s">
        <v>116</v>
      </c>
      <c r="B26" s="55" t="s">
        <v>20</v>
      </c>
      <c r="C26" s="46">
        <v>119748801</v>
      </c>
      <c r="D26" s="54" t="s">
        <v>46</v>
      </c>
      <c r="E26" s="36">
        <v>1000000</v>
      </c>
      <c r="F26" s="36">
        <v>0</v>
      </c>
      <c r="G26" s="36">
        <v>0</v>
      </c>
      <c r="H26" s="36">
        <v>1000000</v>
      </c>
    </row>
    <row r="27" spans="1:8" ht="15">
      <c r="A27" s="53" t="s">
        <v>116</v>
      </c>
      <c r="B27" s="55" t="s">
        <v>20</v>
      </c>
      <c r="C27" s="46">
        <v>124847699</v>
      </c>
      <c r="D27" s="54" t="s">
        <v>47</v>
      </c>
      <c r="E27" s="36">
        <v>3450000</v>
      </c>
      <c r="F27" s="36">
        <v>1100000</v>
      </c>
      <c r="G27" s="36">
        <v>0</v>
      </c>
      <c r="H27" s="36">
        <v>4550000</v>
      </c>
    </row>
    <row r="28" spans="1:8" ht="15">
      <c r="A28" s="53" t="s">
        <v>116</v>
      </c>
      <c r="B28" s="55" t="s">
        <v>20</v>
      </c>
      <c r="C28" s="45" t="s">
        <v>48</v>
      </c>
      <c r="D28" s="54" t="s">
        <v>49</v>
      </c>
      <c r="E28" s="36">
        <v>14280</v>
      </c>
      <c r="F28" s="36">
        <v>1166200</v>
      </c>
      <c r="G28" s="36">
        <v>0</v>
      </c>
      <c r="H28" s="36">
        <v>1180480</v>
      </c>
    </row>
    <row r="29" spans="1:8" ht="15">
      <c r="A29" s="53" t="s">
        <v>116</v>
      </c>
      <c r="B29" s="55" t="s">
        <v>20</v>
      </c>
      <c r="C29" s="45" t="s">
        <v>85</v>
      </c>
      <c r="D29" s="54" t="s">
        <v>86</v>
      </c>
      <c r="E29" s="36">
        <v>250000</v>
      </c>
      <c r="F29" s="36">
        <v>0</v>
      </c>
      <c r="G29" s="36">
        <v>0</v>
      </c>
      <c r="H29" s="36">
        <v>250000</v>
      </c>
    </row>
    <row r="30" spans="1:8" ht="15">
      <c r="A30" s="53" t="s">
        <v>116</v>
      </c>
      <c r="B30" s="55" t="s">
        <v>20</v>
      </c>
      <c r="C30" s="46">
        <v>62572744</v>
      </c>
      <c r="D30" s="54" t="s">
        <v>87</v>
      </c>
      <c r="E30" s="36">
        <v>1800000</v>
      </c>
      <c r="F30" s="36">
        <v>0</v>
      </c>
      <c r="G30" s="36">
        <v>0</v>
      </c>
      <c r="H30" s="36">
        <v>1800000</v>
      </c>
    </row>
    <row r="31" spans="1:8" ht="15">
      <c r="A31" s="53" t="s">
        <v>116</v>
      </c>
      <c r="B31" s="55" t="s">
        <v>20</v>
      </c>
      <c r="C31" s="46">
        <v>62858672</v>
      </c>
      <c r="D31" s="54" t="s">
        <v>88</v>
      </c>
      <c r="E31" s="36">
        <v>1621422</v>
      </c>
      <c r="F31" s="36">
        <v>0</v>
      </c>
      <c r="G31" s="36">
        <v>0</v>
      </c>
      <c r="H31" s="36">
        <v>1621422</v>
      </c>
    </row>
    <row r="32" spans="1:8" ht="15">
      <c r="A32" s="53" t="s">
        <v>116</v>
      </c>
      <c r="B32" s="55" t="s">
        <v>20</v>
      </c>
      <c r="C32" s="46">
        <v>702882001</v>
      </c>
      <c r="D32" s="54" t="s">
        <v>36</v>
      </c>
      <c r="E32" s="36">
        <v>1694000</v>
      </c>
      <c r="F32" s="36">
        <v>662460</v>
      </c>
      <c r="G32" s="36">
        <v>1062260</v>
      </c>
      <c r="H32" s="36">
        <v>1294200</v>
      </c>
    </row>
    <row r="33" spans="1:8" ht="15">
      <c r="A33" s="53" t="s">
        <v>116</v>
      </c>
      <c r="B33" s="55" t="s">
        <v>20</v>
      </c>
      <c r="C33" s="46">
        <v>721091007</v>
      </c>
      <c r="D33" s="54" t="s">
        <v>37</v>
      </c>
      <c r="E33" s="36">
        <v>2718500</v>
      </c>
      <c r="F33" s="36">
        <v>876950</v>
      </c>
      <c r="G33" s="36">
        <v>1531600</v>
      </c>
      <c r="H33" s="36">
        <v>2063850</v>
      </c>
    </row>
    <row r="34" spans="1:8" ht="15">
      <c r="A34" s="53" t="s">
        <v>116</v>
      </c>
      <c r="B34" s="55" t="s">
        <v>20</v>
      </c>
      <c r="C34" s="46">
        <v>75594232</v>
      </c>
      <c r="D34" s="54" t="s">
        <v>50</v>
      </c>
      <c r="E34" s="36">
        <v>11613364</v>
      </c>
      <c r="F34" s="36">
        <v>0</v>
      </c>
      <c r="G34" s="36">
        <v>0</v>
      </c>
      <c r="H34" s="36">
        <v>11613364</v>
      </c>
    </row>
    <row r="35" spans="1:8" ht="15">
      <c r="A35" s="53" t="s">
        <v>116</v>
      </c>
      <c r="B35" s="55" t="s">
        <v>20</v>
      </c>
      <c r="C35" s="46">
        <v>760517747</v>
      </c>
      <c r="D35" s="54" t="s">
        <v>33</v>
      </c>
      <c r="E35" s="36">
        <v>-4109520</v>
      </c>
      <c r="F35" s="36">
        <v>4042450</v>
      </c>
      <c r="G35" s="36">
        <v>0</v>
      </c>
      <c r="H35" s="36">
        <v>-67070</v>
      </c>
    </row>
    <row r="36" spans="1:8" ht="15">
      <c r="A36" s="53" t="s">
        <v>116</v>
      </c>
      <c r="B36" s="55" t="s">
        <v>20</v>
      </c>
      <c r="C36" s="46">
        <v>760619108</v>
      </c>
      <c r="D36" s="54" t="s">
        <v>89</v>
      </c>
      <c r="E36" s="36">
        <v>1800000</v>
      </c>
      <c r="F36" s="36">
        <v>0</v>
      </c>
      <c r="G36" s="36">
        <v>0</v>
      </c>
      <c r="H36" s="36">
        <v>1800000</v>
      </c>
    </row>
    <row r="37" spans="1:8" ht="15">
      <c r="A37" s="53" t="s">
        <v>116</v>
      </c>
      <c r="B37" s="55" t="s">
        <v>20</v>
      </c>
      <c r="C37" s="45" t="s">
        <v>80</v>
      </c>
      <c r="D37" s="54" t="s">
        <v>82</v>
      </c>
      <c r="E37" s="36">
        <v>-1374450</v>
      </c>
      <c r="F37" s="36">
        <v>0</v>
      </c>
      <c r="G37" s="36">
        <v>0</v>
      </c>
      <c r="H37" s="36">
        <v>-1374450</v>
      </c>
    </row>
    <row r="38" spans="1:8" ht="15">
      <c r="A38" s="53" t="s">
        <v>116</v>
      </c>
      <c r="B38" s="55" t="s">
        <v>20</v>
      </c>
      <c r="C38" s="46">
        <v>761452533</v>
      </c>
      <c r="D38" s="54" t="s">
        <v>51</v>
      </c>
      <c r="E38" s="36">
        <v>60471040</v>
      </c>
      <c r="F38" s="36">
        <v>0</v>
      </c>
      <c r="G38" s="36">
        <v>0</v>
      </c>
      <c r="H38" s="36">
        <v>60471040</v>
      </c>
    </row>
    <row r="39" spans="1:8" ht="15">
      <c r="A39" s="53" t="s">
        <v>116</v>
      </c>
      <c r="B39" s="55" t="s">
        <v>20</v>
      </c>
      <c r="C39" s="46">
        <v>762687283</v>
      </c>
      <c r="D39" s="54" t="s">
        <v>118</v>
      </c>
      <c r="E39" s="36">
        <v>-414406</v>
      </c>
      <c r="F39" s="36">
        <v>0</v>
      </c>
      <c r="G39" s="36">
        <v>0</v>
      </c>
      <c r="H39" s="36">
        <v>-414406</v>
      </c>
    </row>
    <row r="40" spans="1:8" ht="15">
      <c r="A40" s="53" t="s">
        <v>116</v>
      </c>
      <c r="B40" s="55" t="s">
        <v>20</v>
      </c>
      <c r="C40" s="46">
        <v>763035107</v>
      </c>
      <c r="D40" s="54" t="s">
        <v>34</v>
      </c>
      <c r="E40" s="36">
        <v>-9452577</v>
      </c>
      <c r="F40" s="36">
        <v>5569131</v>
      </c>
      <c r="G40" s="36">
        <v>2399239</v>
      </c>
      <c r="H40" s="36">
        <v>-6282685</v>
      </c>
    </row>
    <row r="41" spans="1:8" ht="15">
      <c r="A41" s="53" t="s">
        <v>116</v>
      </c>
      <c r="B41" s="55" t="s">
        <v>20</v>
      </c>
      <c r="C41" s="46">
        <v>763174050</v>
      </c>
      <c r="D41" s="54" t="s">
        <v>119</v>
      </c>
      <c r="E41" s="36">
        <v>214120</v>
      </c>
      <c r="F41" s="36">
        <v>0</v>
      </c>
      <c r="G41" s="36">
        <v>0</v>
      </c>
      <c r="H41" s="36">
        <v>214120</v>
      </c>
    </row>
    <row r="42" spans="1:8" ht="15">
      <c r="A42" s="53" t="s">
        <v>116</v>
      </c>
      <c r="B42" s="55" t="s">
        <v>20</v>
      </c>
      <c r="C42" s="46">
        <v>763338495</v>
      </c>
      <c r="D42" s="54" t="s">
        <v>120</v>
      </c>
      <c r="E42" s="36">
        <v>360000</v>
      </c>
      <c r="F42" s="36">
        <v>0</v>
      </c>
      <c r="G42" s="36">
        <v>0</v>
      </c>
      <c r="H42" s="36">
        <v>360000</v>
      </c>
    </row>
    <row r="43" spans="1:8" ht="15">
      <c r="A43" s="53" t="s">
        <v>116</v>
      </c>
      <c r="B43" s="55" t="s">
        <v>20</v>
      </c>
      <c r="C43" s="45" t="s">
        <v>96</v>
      </c>
      <c r="D43" s="54" t="s">
        <v>97</v>
      </c>
      <c r="E43" s="36">
        <v>-4253060</v>
      </c>
      <c r="F43" s="36">
        <v>0</v>
      </c>
      <c r="G43" s="36">
        <v>0</v>
      </c>
      <c r="H43" s="36">
        <v>-4253060</v>
      </c>
    </row>
    <row r="44" spans="1:8" ht="15">
      <c r="A44" s="53" t="s">
        <v>116</v>
      </c>
      <c r="B44" s="55" t="s">
        <v>20</v>
      </c>
      <c r="C44" s="46">
        <v>763781534</v>
      </c>
      <c r="D44" s="54" t="s">
        <v>52</v>
      </c>
      <c r="E44" s="36">
        <v>16217556</v>
      </c>
      <c r="F44" s="36">
        <v>0</v>
      </c>
      <c r="G44" s="36">
        <v>0</v>
      </c>
      <c r="H44" s="36">
        <v>16217556</v>
      </c>
    </row>
    <row r="45" spans="1:8" ht="15">
      <c r="A45" s="53" t="s">
        <v>116</v>
      </c>
      <c r="B45" s="55" t="s">
        <v>20</v>
      </c>
      <c r="C45" s="46">
        <v>763877302</v>
      </c>
      <c r="D45" s="54" t="s">
        <v>53</v>
      </c>
      <c r="E45" s="36">
        <v>607218</v>
      </c>
      <c r="F45" s="36">
        <v>0</v>
      </c>
      <c r="G45" s="36">
        <v>0</v>
      </c>
      <c r="H45" s="36">
        <v>607218</v>
      </c>
    </row>
    <row r="46" spans="1:8" ht="15">
      <c r="A46" s="53" t="s">
        <v>116</v>
      </c>
      <c r="B46" s="55" t="s">
        <v>20</v>
      </c>
      <c r="C46" s="46">
        <v>765663121</v>
      </c>
      <c r="D46" s="54" t="s">
        <v>90</v>
      </c>
      <c r="E46" s="36">
        <v>2106000</v>
      </c>
      <c r="F46" s="36">
        <v>0</v>
      </c>
      <c r="G46" s="36">
        <v>0</v>
      </c>
      <c r="H46" s="36">
        <v>2106000</v>
      </c>
    </row>
    <row r="47" spans="1:8" ht="15">
      <c r="A47" s="53" t="s">
        <v>116</v>
      </c>
      <c r="B47" s="55" t="s">
        <v>20</v>
      </c>
      <c r="C47" s="46">
        <v>765898854</v>
      </c>
      <c r="D47" s="54" t="s">
        <v>43</v>
      </c>
      <c r="E47" s="36">
        <v>11000000</v>
      </c>
      <c r="F47" s="36">
        <v>0</v>
      </c>
      <c r="G47" s="36">
        <v>0</v>
      </c>
      <c r="H47" s="36">
        <v>11000000</v>
      </c>
    </row>
    <row r="48" spans="1:8" ht="15">
      <c r="A48" s="53" t="s">
        <v>116</v>
      </c>
      <c r="B48" s="55" t="s">
        <v>20</v>
      </c>
      <c r="C48" s="46">
        <v>765925622</v>
      </c>
      <c r="D48" s="54" t="s">
        <v>54</v>
      </c>
      <c r="E48" s="36">
        <v>4044391</v>
      </c>
      <c r="F48" s="36">
        <v>0</v>
      </c>
      <c r="G48" s="36">
        <v>0</v>
      </c>
      <c r="H48" s="36">
        <v>4044391</v>
      </c>
    </row>
    <row r="49" spans="1:8" ht="15">
      <c r="A49" s="53" t="s">
        <v>116</v>
      </c>
      <c r="B49" s="55" t="s">
        <v>20</v>
      </c>
      <c r="C49" s="46">
        <v>765952980</v>
      </c>
      <c r="D49" s="54" t="s">
        <v>55</v>
      </c>
      <c r="E49" s="36">
        <v>53725444</v>
      </c>
      <c r="F49" s="36">
        <v>0</v>
      </c>
      <c r="G49" s="36">
        <v>0</v>
      </c>
      <c r="H49" s="36">
        <v>53725444</v>
      </c>
    </row>
    <row r="50" spans="1:8" ht="15">
      <c r="A50" s="53" t="s">
        <v>116</v>
      </c>
      <c r="B50" s="55" t="s">
        <v>20</v>
      </c>
      <c r="C50" s="46">
        <v>766039596</v>
      </c>
      <c r="D50" s="54" t="s">
        <v>72</v>
      </c>
      <c r="E50" s="36">
        <v>89540</v>
      </c>
      <c r="F50" s="36">
        <v>0</v>
      </c>
      <c r="G50" s="36">
        <v>0</v>
      </c>
      <c r="H50" s="36">
        <v>89540</v>
      </c>
    </row>
    <row r="51" spans="1:8" ht="15">
      <c r="A51" s="53" t="s">
        <v>116</v>
      </c>
      <c r="B51" s="55" t="s">
        <v>20</v>
      </c>
      <c r="C51" s="45" t="s">
        <v>56</v>
      </c>
      <c r="D51" s="54" t="s">
        <v>57</v>
      </c>
      <c r="E51" s="36">
        <v>-4781408</v>
      </c>
      <c r="F51" s="36">
        <v>0</v>
      </c>
      <c r="G51" s="36">
        <v>0</v>
      </c>
      <c r="H51" s="36">
        <v>-4781408</v>
      </c>
    </row>
    <row r="52" spans="1:8" ht="15">
      <c r="A52" s="53" t="s">
        <v>116</v>
      </c>
      <c r="B52" s="55" t="s">
        <v>20</v>
      </c>
      <c r="C52" s="45" t="s">
        <v>58</v>
      </c>
      <c r="D52" s="54" t="s">
        <v>59</v>
      </c>
      <c r="E52" s="36">
        <v>3010248</v>
      </c>
      <c r="F52" s="36">
        <v>0</v>
      </c>
      <c r="G52" s="36">
        <v>0</v>
      </c>
      <c r="H52" s="36">
        <v>3010248</v>
      </c>
    </row>
    <row r="53" spans="1:8" ht="15">
      <c r="A53" s="53" t="s">
        <v>116</v>
      </c>
      <c r="B53" s="55" t="s">
        <v>20</v>
      </c>
      <c r="C53" s="46">
        <v>87107787</v>
      </c>
      <c r="D53" s="54" t="s">
        <v>60</v>
      </c>
      <c r="E53" s="36">
        <v>37398725</v>
      </c>
      <c r="F53" s="36">
        <v>0</v>
      </c>
      <c r="G53" s="36">
        <v>0</v>
      </c>
      <c r="H53" s="36">
        <v>37398725</v>
      </c>
    </row>
    <row r="54" spans="1:8" ht="15">
      <c r="A54" s="53" t="s">
        <v>116</v>
      </c>
      <c r="B54" s="55" t="s">
        <v>20</v>
      </c>
      <c r="C54" s="46">
        <v>94736838</v>
      </c>
      <c r="D54" s="54" t="s">
        <v>38</v>
      </c>
      <c r="E54" s="36">
        <v>-1915000</v>
      </c>
      <c r="F54" s="36">
        <v>0</v>
      </c>
      <c r="G54" s="36">
        <v>240000</v>
      </c>
      <c r="H54" s="36">
        <v>-2155000</v>
      </c>
    </row>
    <row r="55" spans="1:8" ht="15">
      <c r="A55" s="53" t="s">
        <v>116</v>
      </c>
      <c r="B55" s="55" t="s">
        <v>20</v>
      </c>
      <c r="C55" s="46">
        <v>965250301</v>
      </c>
      <c r="D55" s="54" t="s">
        <v>39</v>
      </c>
      <c r="E55" s="36">
        <v>-1350000</v>
      </c>
      <c r="F55" s="36">
        <v>0</v>
      </c>
      <c r="G55" s="36">
        <v>450000</v>
      </c>
      <c r="H55" s="36">
        <v>-1800000</v>
      </c>
    </row>
    <row r="56" spans="1:8" ht="15">
      <c r="A56" s="53" t="s">
        <v>116</v>
      </c>
      <c r="B56" s="55" t="s">
        <v>20</v>
      </c>
      <c r="C56" s="45" t="s">
        <v>81</v>
      </c>
      <c r="D56" s="54" t="s">
        <v>84</v>
      </c>
      <c r="E56" s="36">
        <v>270000</v>
      </c>
      <c r="F56" s="36">
        <v>0</v>
      </c>
      <c r="G56" s="36">
        <v>0</v>
      </c>
      <c r="H56" s="36">
        <v>270000</v>
      </c>
    </row>
    <row r="57" spans="1:8" ht="15">
      <c r="A57" s="53" t="s">
        <v>116</v>
      </c>
      <c r="B57" s="55" t="s">
        <v>20</v>
      </c>
      <c r="C57" s="46">
        <v>968005707</v>
      </c>
      <c r="D57" s="54" t="s">
        <v>35</v>
      </c>
      <c r="E57" s="36">
        <v>-10320360</v>
      </c>
      <c r="F57" s="36">
        <v>0</v>
      </c>
      <c r="G57" s="36">
        <v>6288998</v>
      </c>
      <c r="H57" s="36">
        <v>-16609358</v>
      </c>
    </row>
    <row r="58" spans="1:8" ht="15">
      <c r="A58" s="53" t="s">
        <v>116</v>
      </c>
      <c r="B58" s="55" t="s">
        <v>20</v>
      </c>
      <c r="C58" s="46">
        <v>968623508</v>
      </c>
      <c r="D58" s="54" t="s">
        <v>42</v>
      </c>
      <c r="E58" s="36">
        <v>-591138</v>
      </c>
      <c r="F58" s="36">
        <v>1160000</v>
      </c>
      <c r="G58" s="36">
        <v>345461</v>
      </c>
      <c r="H58" s="36">
        <v>223401</v>
      </c>
    </row>
    <row r="59" spans="1:8" ht="15">
      <c r="A59" s="53" t="s">
        <v>116</v>
      </c>
      <c r="B59" s="55" t="s">
        <v>20</v>
      </c>
      <c r="C59" s="46">
        <v>969786702</v>
      </c>
      <c r="D59" s="54" t="s">
        <v>61</v>
      </c>
      <c r="E59" s="36">
        <v>20368507</v>
      </c>
      <c r="F59" s="36">
        <v>0</v>
      </c>
      <c r="G59" s="36">
        <v>0</v>
      </c>
      <c r="H59" s="36">
        <v>20368507</v>
      </c>
    </row>
    <row r="60" spans="1:8" ht="15">
      <c r="A60" s="53" t="s">
        <v>116</v>
      </c>
      <c r="B60" s="55" t="s">
        <v>21</v>
      </c>
      <c r="C60" s="46">
        <v>102001990</v>
      </c>
      <c r="D60" s="54" t="s">
        <v>62</v>
      </c>
      <c r="E60" s="36">
        <v>600000</v>
      </c>
      <c r="F60" s="36">
        <v>0</v>
      </c>
      <c r="G60" s="36">
        <v>1400000</v>
      </c>
      <c r="H60" s="36">
        <v>-800000</v>
      </c>
    </row>
    <row r="61" spans="1:8" ht="15">
      <c r="A61" s="53" t="s">
        <v>116</v>
      </c>
      <c r="B61" s="55" t="s">
        <v>21</v>
      </c>
      <c r="C61" s="46">
        <v>112413863</v>
      </c>
      <c r="D61" s="54" t="s">
        <v>117</v>
      </c>
      <c r="E61" s="36">
        <v>0</v>
      </c>
      <c r="F61" s="36">
        <v>0</v>
      </c>
      <c r="G61" s="36">
        <v>60000</v>
      </c>
      <c r="H61" s="36">
        <v>-60000</v>
      </c>
    </row>
    <row r="62" spans="1:8" ht="15">
      <c r="A62" s="53" t="s">
        <v>116</v>
      </c>
      <c r="B62" s="55" t="s">
        <v>21</v>
      </c>
      <c r="C62" s="46">
        <v>119748801</v>
      </c>
      <c r="D62" s="54" t="s">
        <v>46</v>
      </c>
      <c r="E62" s="36">
        <v>612061</v>
      </c>
      <c r="F62" s="36">
        <v>0</v>
      </c>
      <c r="G62" s="36">
        <v>0</v>
      </c>
      <c r="H62" s="36">
        <v>612061</v>
      </c>
    </row>
    <row r="63" spans="1:8" ht="15">
      <c r="A63" s="53" t="s">
        <v>116</v>
      </c>
      <c r="B63" s="55" t="s">
        <v>21</v>
      </c>
      <c r="C63" s="46">
        <v>128780130</v>
      </c>
      <c r="D63" s="54" t="s">
        <v>41</v>
      </c>
      <c r="E63" s="36">
        <v>-300000</v>
      </c>
      <c r="F63" s="36">
        <v>1300000</v>
      </c>
      <c r="G63" s="36">
        <v>1000032</v>
      </c>
      <c r="H63" s="36">
        <v>-32</v>
      </c>
    </row>
    <row r="64" spans="1:8" ht="15">
      <c r="A64" s="53" t="s">
        <v>116</v>
      </c>
      <c r="B64" s="55" t="s">
        <v>21</v>
      </c>
      <c r="C64" s="46">
        <v>132095256</v>
      </c>
      <c r="D64" s="54" t="s">
        <v>63</v>
      </c>
      <c r="E64" s="36">
        <v>401859</v>
      </c>
      <c r="F64" s="36">
        <v>0</v>
      </c>
      <c r="G64" s="36">
        <v>0</v>
      </c>
      <c r="H64" s="36">
        <v>401859</v>
      </c>
    </row>
    <row r="65" spans="1:8" ht="15">
      <c r="A65" s="53" t="s">
        <v>116</v>
      </c>
      <c r="B65" s="55" t="s">
        <v>21</v>
      </c>
      <c r="C65" s="46">
        <v>132415463</v>
      </c>
      <c r="D65" s="54" t="s">
        <v>64</v>
      </c>
      <c r="E65" s="36">
        <v>1660847</v>
      </c>
      <c r="F65" s="36">
        <v>0</v>
      </c>
      <c r="G65" s="36">
        <v>3015841</v>
      </c>
      <c r="H65" s="36">
        <v>-1354994</v>
      </c>
    </row>
    <row r="66" spans="1:8" ht="15">
      <c r="A66" s="53" t="s">
        <v>116</v>
      </c>
      <c r="B66" s="55" t="s">
        <v>21</v>
      </c>
      <c r="C66" s="45" t="s">
        <v>48</v>
      </c>
      <c r="D66" s="54" t="s">
        <v>49</v>
      </c>
      <c r="E66" s="36">
        <v>-289170</v>
      </c>
      <c r="F66" s="36">
        <v>0</v>
      </c>
      <c r="G66" s="36">
        <v>0</v>
      </c>
      <c r="H66" s="36">
        <v>-289170</v>
      </c>
    </row>
    <row r="67" spans="1:8" ht="15">
      <c r="A67" s="53" t="s">
        <v>116</v>
      </c>
      <c r="B67" s="55" t="s">
        <v>21</v>
      </c>
      <c r="C67" s="46">
        <v>50797945</v>
      </c>
      <c r="D67" s="54" t="s">
        <v>44</v>
      </c>
      <c r="E67" s="36">
        <v>-1000000</v>
      </c>
      <c r="F67" s="36">
        <v>1000000</v>
      </c>
      <c r="G67" s="36">
        <v>1000000</v>
      </c>
      <c r="H67" s="36">
        <v>-1000000</v>
      </c>
    </row>
    <row r="68" spans="1:8" ht="15">
      <c r="A68" s="53" t="s">
        <v>116</v>
      </c>
      <c r="B68" s="55" t="s">
        <v>21</v>
      </c>
      <c r="C68" s="46">
        <v>520041508</v>
      </c>
      <c r="D68" s="54" t="s">
        <v>65</v>
      </c>
      <c r="E68" s="36">
        <v>6000000</v>
      </c>
      <c r="F68" s="36">
        <v>0</v>
      </c>
      <c r="G68" s="36">
        <v>0</v>
      </c>
      <c r="H68" s="36">
        <v>6000000</v>
      </c>
    </row>
    <row r="69" spans="1:8" ht="15">
      <c r="A69" s="53" t="s">
        <v>116</v>
      </c>
      <c r="B69" s="55" t="s">
        <v>21</v>
      </c>
      <c r="C69" s="46">
        <v>616080040</v>
      </c>
      <c r="D69" s="54" t="s">
        <v>66</v>
      </c>
      <c r="E69" s="36">
        <v>1107000</v>
      </c>
      <c r="F69" s="36">
        <v>0</v>
      </c>
      <c r="G69" s="36">
        <v>0</v>
      </c>
      <c r="H69" s="36">
        <v>1107000</v>
      </c>
    </row>
    <row r="70" spans="1:8" ht="15">
      <c r="A70" s="53" t="s">
        <v>116</v>
      </c>
      <c r="B70" s="55" t="s">
        <v>21</v>
      </c>
      <c r="C70" s="46">
        <v>721091007</v>
      </c>
      <c r="D70" s="54" t="s">
        <v>37</v>
      </c>
      <c r="E70" s="36">
        <v>2397300</v>
      </c>
      <c r="F70" s="36">
        <v>486000</v>
      </c>
      <c r="G70" s="36">
        <v>602700</v>
      </c>
      <c r="H70" s="36">
        <v>2280600</v>
      </c>
    </row>
    <row r="71" spans="1:8" ht="15">
      <c r="A71" s="53" t="s">
        <v>116</v>
      </c>
      <c r="B71" s="55" t="s">
        <v>21</v>
      </c>
      <c r="C71" s="45" t="s">
        <v>121</v>
      </c>
      <c r="D71" s="54" t="s">
        <v>122</v>
      </c>
      <c r="E71" s="36">
        <v>1000000</v>
      </c>
      <c r="F71" s="36">
        <v>0</v>
      </c>
      <c r="G71" s="36">
        <v>0</v>
      </c>
      <c r="H71" s="36">
        <v>1000000</v>
      </c>
    </row>
    <row r="72" spans="1:8" ht="15">
      <c r="A72" s="53" t="s">
        <v>116</v>
      </c>
      <c r="B72" s="55" t="s">
        <v>21</v>
      </c>
      <c r="C72" s="46">
        <v>760389749</v>
      </c>
      <c r="D72" s="54" t="s">
        <v>67</v>
      </c>
      <c r="E72" s="36">
        <v>407607</v>
      </c>
      <c r="F72" s="36">
        <v>0</v>
      </c>
      <c r="G72" s="36">
        <v>0</v>
      </c>
      <c r="H72" s="36">
        <v>407607</v>
      </c>
    </row>
    <row r="73" spans="1:8" ht="15">
      <c r="A73" s="53" t="s">
        <v>116</v>
      </c>
      <c r="B73" s="55" t="s">
        <v>21</v>
      </c>
      <c r="C73" s="46">
        <v>760517747</v>
      </c>
      <c r="D73" s="54" t="s">
        <v>33</v>
      </c>
      <c r="E73" s="36">
        <v>-3106391</v>
      </c>
      <c r="F73" s="36">
        <v>0</v>
      </c>
      <c r="G73" s="36">
        <v>0</v>
      </c>
      <c r="H73" s="36">
        <v>-3106391</v>
      </c>
    </row>
    <row r="74" spans="1:8" ht="15">
      <c r="A74" s="53" t="s">
        <v>116</v>
      </c>
      <c r="B74" s="55" t="s">
        <v>21</v>
      </c>
      <c r="C74" s="46">
        <v>760538620</v>
      </c>
      <c r="D74" s="54" t="s">
        <v>91</v>
      </c>
      <c r="E74" s="36">
        <v>1621991</v>
      </c>
      <c r="F74" s="36">
        <v>0</v>
      </c>
      <c r="G74" s="36">
        <v>0</v>
      </c>
      <c r="H74" s="36">
        <v>1621991</v>
      </c>
    </row>
    <row r="75" spans="1:8" ht="15">
      <c r="A75" s="53" t="s">
        <v>116</v>
      </c>
      <c r="B75" s="55" t="s">
        <v>21</v>
      </c>
      <c r="C75" s="45" t="s">
        <v>80</v>
      </c>
      <c r="D75" s="54" t="s">
        <v>82</v>
      </c>
      <c r="E75" s="36">
        <v>-470050</v>
      </c>
      <c r="F75" s="36">
        <v>0</v>
      </c>
      <c r="G75" s="36">
        <v>0</v>
      </c>
      <c r="H75" s="36">
        <v>-470050</v>
      </c>
    </row>
    <row r="76" spans="1:8" ht="15">
      <c r="A76" s="53" t="s">
        <v>116</v>
      </c>
      <c r="B76" s="55" t="s">
        <v>21</v>
      </c>
      <c r="C76" s="45" t="s">
        <v>68</v>
      </c>
      <c r="D76" s="54" t="s">
        <v>69</v>
      </c>
      <c r="E76" s="36">
        <v>75524575</v>
      </c>
      <c r="F76" s="36">
        <v>0</v>
      </c>
      <c r="G76" s="36">
        <v>0</v>
      </c>
      <c r="H76" s="36">
        <v>75524575</v>
      </c>
    </row>
    <row r="77" spans="1:8" ht="15">
      <c r="A77" s="53" t="s">
        <v>116</v>
      </c>
      <c r="B77" s="55" t="s">
        <v>21</v>
      </c>
      <c r="C77" s="46">
        <v>761707256</v>
      </c>
      <c r="D77" s="54" t="s">
        <v>92</v>
      </c>
      <c r="E77" s="36">
        <v>-238000</v>
      </c>
      <c r="F77" s="36">
        <v>0</v>
      </c>
      <c r="G77" s="36">
        <v>0</v>
      </c>
      <c r="H77" s="36">
        <v>-238000</v>
      </c>
    </row>
    <row r="78" spans="1:8" ht="15">
      <c r="A78" s="53" t="s">
        <v>116</v>
      </c>
      <c r="B78" s="55" t="s">
        <v>21</v>
      </c>
      <c r="C78" s="46">
        <v>762695723</v>
      </c>
      <c r="D78" s="54" t="s">
        <v>70</v>
      </c>
      <c r="E78" s="36">
        <v>237405</v>
      </c>
      <c r="F78" s="36">
        <v>0</v>
      </c>
      <c r="G78" s="36">
        <v>0</v>
      </c>
      <c r="H78" s="36">
        <v>237405</v>
      </c>
    </row>
    <row r="79" spans="1:8" ht="15">
      <c r="A79" s="53" t="s">
        <v>116</v>
      </c>
      <c r="B79" s="55" t="s">
        <v>21</v>
      </c>
      <c r="C79" s="46">
        <v>762880563</v>
      </c>
      <c r="D79" s="54" t="s">
        <v>93</v>
      </c>
      <c r="E79" s="36">
        <v>-734064</v>
      </c>
      <c r="F79" s="36">
        <v>2592273</v>
      </c>
      <c r="G79" s="36">
        <v>0</v>
      </c>
      <c r="H79" s="36">
        <v>1858209</v>
      </c>
    </row>
    <row r="80" spans="1:8" ht="15">
      <c r="A80" s="53" t="s">
        <v>116</v>
      </c>
      <c r="B80" s="55" t="s">
        <v>21</v>
      </c>
      <c r="C80" s="46">
        <v>762950715</v>
      </c>
      <c r="D80" s="54" t="s">
        <v>94</v>
      </c>
      <c r="E80" s="36">
        <v>3047086</v>
      </c>
      <c r="F80" s="36">
        <v>0</v>
      </c>
      <c r="G80" s="36">
        <v>0</v>
      </c>
      <c r="H80" s="36">
        <v>3047086</v>
      </c>
    </row>
    <row r="81" spans="1:8" ht="15">
      <c r="A81" s="53" t="s">
        <v>116</v>
      </c>
      <c r="B81" s="55" t="s">
        <v>21</v>
      </c>
      <c r="C81" s="46">
        <v>763035107</v>
      </c>
      <c r="D81" s="54" t="s">
        <v>34</v>
      </c>
      <c r="E81" s="36">
        <v>-1430912</v>
      </c>
      <c r="F81" s="36">
        <v>1057676</v>
      </c>
      <c r="G81" s="36">
        <v>831336</v>
      </c>
      <c r="H81" s="36">
        <v>-1204572</v>
      </c>
    </row>
    <row r="82" spans="1:8" ht="15">
      <c r="A82" s="53" t="s">
        <v>116</v>
      </c>
      <c r="B82" s="55" t="s">
        <v>21</v>
      </c>
      <c r="C82" s="46">
        <v>763100901</v>
      </c>
      <c r="D82" s="54" t="s">
        <v>95</v>
      </c>
      <c r="E82" s="36">
        <v>160650</v>
      </c>
      <c r="F82" s="36">
        <v>0</v>
      </c>
      <c r="G82" s="36">
        <v>0</v>
      </c>
      <c r="H82" s="36">
        <v>160650</v>
      </c>
    </row>
    <row r="83" spans="1:8" ht="15">
      <c r="A83" s="53" t="s">
        <v>116</v>
      </c>
      <c r="B83" s="55" t="s">
        <v>21</v>
      </c>
      <c r="C83" s="46">
        <v>763711129</v>
      </c>
      <c r="D83" s="54" t="s">
        <v>123</v>
      </c>
      <c r="E83" s="36">
        <v>662744</v>
      </c>
      <c r="F83" s="36">
        <v>0</v>
      </c>
      <c r="G83" s="36">
        <v>0</v>
      </c>
      <c r="H83" s="36">
        <v>662744</v>
      </c>
    </row>
    <row r="84" spans="1:8" ht="15">
      <c r="A84" s="53" t="s">
        <v>116</v>
      </c>
      <c r="B84" s="55" t="s">
        <v>21</v>
      </c>
      <c r="C84" s="45" t="s">
        <v>96</v>
      </c>
      <c r="D84" s="54" t="s">
        <v>97</v>
      </c>
      <c r="E84" s="36">
        <v>-6350870</v>
      </c>
      <c r="F84" s="36">
        <v>0</v>
      </c>
      <c r="G84" s="36">
        <v>0</v>
      </c>
      <c r="H84" s="36">
        <v>-6350870</v>
      </c>
    </row>
    <row r="85" spans="1:8" ht="15">
      <c r="A85" s="53" t="s">
        <v>116</v>
      </c>
      <c r="B85" s="55" t="s">
        <v>21</v>
      </c>
      <c r="C85" s="46">
        <v>763781534</v>
      </c>
      <c r="D85" s="54" t="s">
        <v>52</v>
      </c>
      <c r="E85" s="36">
        <v>0</v>
      </c>
      <c r="F85" s="36">
        <v>0</v>
      </c>
      <c r="G85" s="36">
        <v>19096469</v>
      </c>
      <c r="H85" s="36">
        <v>-19096469</v>
      </c>
    </row>
    <row r="86" spans="1:8" ht="15">
      <c r="A86" s="53" t="s">
        <v>116</v>
      </c>
      <c r="B86" s="55" t="s">
        <v>21</v>
      </c>
      <c r="C86" s="46">
        <v>763899497</v>
      </c>
      <c r="D86" s="54" t="s">
        <v>71</v>
      </c>
      <c r="E86" s="36">
        <v>10683220</v>
      </c>
      <c r="F86" s="36">
        <v>0</v>
      </c>
      <c r="G86" s="36">
        <v>0</v>
      </c>
      <c r="H86" s="36">
        <v>10683220</v>
      </c>
    </row>
    <row r="87" spans="1:8" ht="15">
      <c r="A87" s="53" t="s">
        <v>116</v>
      </c>
      <c r="B87" s="55" t="s">
        <v>21</v>
      </c>
      <c r="C87" s="45" t="s">
        <v>124</v>
      </c>
      <c r="D87" s="54" t="s">
        <v>125</v>
      </c>
      <c r="E87" s="36">
        <v>0</v>
      </c>
      <c r="F87" s="36">
        <v>1130482</v>
      </c>
      <c r="G87" s="36">
        <v>0</v>
      </c>
      <c r="H87" s="36">
        <v>1130482</v>
      </c>
    </row>
    <row r="88" spans="1:8" ht="15">
      <c r="A88" s="53" t="s">
        <v>116</v>
      </c>
      <c r="B88" s="55" t="s">
        <v>21</v>
      </c>
      <c r="C88" s="46">
        <v>764807553</v>
      </c>
      <c r="D88" s="54" t="s">
        <v>98</v>
      </c>
      <c r="E88" s="36">
        <v>980560</v>
      </c>
      <c r="F88" s="36">
        <v>0</v>
      </c>
      <c r="G88" s="36">
        <v>0</v>
      </c>
      <c r="H88" s="36">
        <v>980560</v>
      </c>
    </row>
    <row r="89" spans="1:8" ht="15">
      <c r="A89" s="53" t="s">
        <v>116</v>
      </c>
      <c r="B89" s="55" t="s">
        <v>21</v>
      </c>
      <c r="C89" s="46">
        <v>764961307</v>
      </c>
      <c r="D89" s="54" t="s">
        <v>99</v>
      </c>
      <c r="E89" s="36">
        <v>-609930</v>
      </c>
      <c r="F89" s="36">
        <v>0</v>
      </c>
      <c r="G89" s="36">
        <v>0</v>
      </c>
      <c r="H89" s="36">
        <v>-609930</v>
      </c>
    </row>
    <row r="90" spans="1:8" ht="15">
      <c r="A90" s="53" t="s">
        <v>116</v>
      </c>
      <c r="B90" s="55" t="s">
        <v>21</v>
      </c>
      <c r="C90" s="46">
        <v>765925622</v>
      </c>
      <c r="D90" s="54" t="s">
        <v>54</v>
      </c>
      <c r="E90" s="36">
        <v>7496998</v>
      </c>
      <c r="F90" s="36">
        <v>0</v>
      </c>
      <c r="G90" s="36">
        <v>0</v>
      </c>
      <c r="H90" s="36">
        <v>7496998</v>
      </c>
    </row>
    <row r="91" spans="1:8" ht="15">
      <c r="A91" s="53" t="s">
        <v>116</v>
      </c>
      <c r="B91" s="55" t="s">
        <v>21</v>
      </c>
      <c r="C91" s="46">
        <v>766039596</v>
      </c>
      <c r="D91" s="54" t="s">
        <v>72</v>
      </c>
      <c r="E91" s="36">
        <v>1498210</v>
      </c>
      <c r="F91" s="36">
        <v>0</v>
      </c>
      <c r="G91" s="36">
        <v>0</v>
      </c>
      <c r="H91" s="36">
        <v>1498210</v>
      </c>
    </row>
    <row r="92" spans="1:8" ht="15">
      <c r="A92" s="53" t="s">
        <v>116</v>
      </c>
      <c r="B92" s="55" t="s">
        <v>21</v>
      </c>
      <c r="C92" s="46">
        <v>766147518</v>
      </c>
      <c r="D92" s="54" t="s">
        <v>100</v>
      </c>
      <c r="E92" s="36">
        <v>602497</v>
      </c>
      <c r="F92" s="36">
        <v>0</v>
      </c>
      <c r="G92" s="36">
        <v>287385</v>
      </c>
      <c r="H92" s="36">
        <v>315112</v>
      </c>
    </row>
    <row r="93" spans="1:8" ht="15">
      <c r="A93" s="53" t="s">
        <v>116</v>
      </c>
      <c r="B93" s="55" t="s">
        <v>21</v>
      </c>
      <c r="C93" s="46">
        <v>766456863</v>
      </c>
      <c r="D93" s="54" t="s">
        <v>73</v>
      </c>
      <c r="E93" s="36">
        <v>4222190</v>
      </c>
      <c r="F93" s="36">
        <v>0</v>
      </c>
      <c r="G93" s="36">
        <v>0</v>
      </c>
      <c r="H93" s="36">
        <v>4222190</v>
      </c>
    </row>
    <row r="94" spans="1:8" ht="15">
      <c r="A94" s="53" t="s">
        <v>116</v>
      </c>
      <c r="B94" s="55" t="s">
        <v>21</v>
      </c>
      <c r="C94" s="46">
        <v>76834245</v>
      </c>
      <c r="D94" s="54" t="s">
        <v>74</v>
      </c>
      <c r="E94" s="36">
        <v>4000000</v>
      </c>
      <c r="F94" s="36">
        <v>2326450</v>
      </c>
      <c r="G94" s="36">
        <v>0</v>
      </c>
      <c r="H94" s="36">
        <v>6326450</v>
      </c>
    </row>
    <row r="95" spans="1:8" ht="15">
      <c r="A95" s="53" t="s">
        <v>116</v>
      </c>
      <c r="B95" s="55" t="s">
        <v>21</v>
      </c>
      <c r="C95" s="46">
        <v>769561404</v>
      </c>
      <c r="D95" s="54" t="s">
        <v>101</v>
      </c>
      <c r="E95" s="36">
        <v>7458887</v>
      </c>
      <c r="F95" s="36">
        <v>0</v>
      </c>
      <c r="G95" s="36">
        <v>0</v>
      </c>
      <c r="H95" s="36">
        <v>7458887</v>
      </c>
    </row>
    <row r="96" spans="1:8" ht="15">
      <c r="A96" s="53" t="s">
        <v>116</v>
      </c>
      <c r="B96" s="55" t="s">
        <v>21</v>
      </c>
      <c r="C96" s="46">
        <v>769771204</v>
      </c>
      <c r="D96" s="54" t="s">
        <v>45</v>
      </c>
      <c r="E96" s="36">
        <v>-2889866</v>
      </c>
      <c r="F96" s="36">
        <v>0</v>
      </c>
      <c r="G96" s="36">
        <v>0</v>
      </c>
      <c r="H96" s="36">
        <v>-2889866</v>
      </c>
    </row>
    <row r="97" spans="1:8" ht="15">
      <c r="A97" s="53" t="s">
        <v>116</v>
      </c>
      <c r="B97" s="55" t="s">
        <v>21</v>
      </c>
      <c r="C97" s="46">
        <v>775945001</v>
      </c>
      <c r="D97" s="54" t="s">
        <v>102</v>
      </c>
      <c r="E97" s="36">
        <v>-8267290</v>
      </c>
      <c r="F97" s="36">
        <v>0</v>
      </c>
      <c r="G97" s="36">
        <v>0</v>
      </c>
      <c r="H97" s="36">
        <v>-8267290</v>
      </c>
    </row>
    <row r="98" spans="1:8" ht="15">
      <c r="A98" s="53" t="s">
        <v>116</v>
      </c>
      <c r="B98" s="55" t="s">
        <v>21</v>
      </c>
      <c r="C98" s="46">
        <v>776871109</v>
      </c>
      <c r="D98" s="54" t="s">
        <v>75</v>
      </c>
      <c r="E98" s="36">
        <v>12759960</v>
      </c>
      <c r="F98" s="36">
        <v>0</v>
      </c>
      <c r="G98" s="36">
        <v>0</v>
      </c>
      <c r="H98" s="36">
        <v>12759960</v>
      </c>
    </row>
    <row r="99" spans="1:8" ht="15">
      <c r="A99" s="53" t="s">
        <v>116</v>
      </c>
      <c r="B99" s="55" t="s">
        <v>21</v>
      </c>
      <c r="C99" s="46">
        <v>784277003</v>
      </c>
      <c r="D99" s="54" t="s">
        <v>40</v>
      </c>
      <c r="E99" s="36">
        <v>-700616</v>
      </c>
      <c r="F99" s="36">
        <v>559157</v>
      </c>
      <c r="G99" s="36">
        <v>0</v>
      </c>
      <c r="H99" s="36">
        <v>-141459</v>
      </c>
    </row>
    <row r="100" spans="1:8" ht="15">
      <c r="A100" s="53" t="s">
        <v>116</v>
      </c>
      <c r="B100" s="55" t="s">
        <v>21</v>
      </c>
      <c r="C100" s="46">
        <v>786158508</v>
      </c>
      <c r="D100" s="54" t="s">
        <v>103</v>
      </c>
      <c r="E100" s="36">
        <v>-6249932</v>
      </c>
      <c r="F100" s="36">
        <v>0</v>
      </c>
      <c r="G100" s="36">
        <v>0</v>
      </c>
      <c r="H100" s="36">
        <v>-6249932</v>
      </c>
    </row>
    <row r="101" spans="1:8" ht="15">
      <c r="A101" s="53" t="s">
        <v>116</v>
      </c>
      <c r="B101" s="55" t="s">
        <v>21</v>
      </c>
      <c r="C101" s="46">
        <v>795873708</v>
      </c>
      <c r="D101" s="54" t="s">
        <v>76</v>
      </c>
      <c r="E101" s="36">
        <v>4005802</v>
      </c>
      <c r="F101" s="36">
        <v>0</v>
      </c>
      <c r="G101" s="36">
        <v>0</v>
      </c>
      <c r="H101" s="36">
        <v>4005802</v>
      </c>
    </row>
    <row r="102" spans="1:8" ht="15">
      <c r="A102" s="53" t="s">
        <v>116</v>
      </c>
      <c r="B102" s="55" t="s">
        <v>21</v>
      </c>
      <c r="C102" s="46">
        <v>84398861</v>
      </c>
      <c r="D102" s="54" t="s">
        <v>77</v>
      </c>
      <c r="E102" s="36">
        <v>1210754</v>
      </c>
      <c r="F102" s="36">
        <v>0</v>
      </c>
      <c r="G102" s="36">
        <v>0</v>
      </c>
      <c r="H102" s="36">
        <v>1210754</v>
      </c>
    </row>
    <row r="103" spans="1:8" ht="15">
      <c r="A103" s="53" t="s">
        <v>116</v>
      </c>
      <c r="B103" s="55" t="s">
        <v>21</v>
      </c>
      <c r="C103" s="46">
        <v>846096000</v>
      </c>
      <c r="D103" s="54" t="s">
        <v>104</v>
      </c>
      <c r="E103" s="36">
        <v>4046</v>
      </c>
      <c r="F103" s="36">
        <v>0</v>
      </c>
      <c r="G103" s="36">
        <v>0</v>
      </c>
      <c r="H103" s="36">
        <v>4046</v>
      </c>
    </row>
    <row r="104" spans="1:8" ht="15">
      <c r="A104" s="53" t="s">
        <v>116</v>
      </c>
      <c r="B104" s="55" t="s">
        <v>21</v>
      </c>
      <c r="C104" s="46">
        <v>865376006</v>
      </c>
      <c r="D104" s="54" t="s">
        <v>105</v>
      </c>
      <c r="E104" s="36">
        <v>-568791</v>
      </c>
      <c r="F104" s="36">
        <v>0</v>
      </c>
      <c r="G104" s="36">
        <v>0</v>
      </c>
      <c r="H104" s="36">
        <v>-568791</v>
      </c>
    </row>
    <row r="105" spans="1:8" ht="15">
      <c r="A105" s="53" t="s">
        <v>116</v>
      </c>
      <c r="B105" s="55" t="s">
        <v>21</v>
      </c>
      <c r="C105" s="46">
        <v>915750001</v>
      </c>
      <c r="D105" s="54" t="s">
        <v>126</v>
      </c>
      <c r="E105" s="36">
        <v>535315</v>
      </c>
      <c r="F105" s="36">
        <v>0</v>
      </c>
      <c r="G105" s="36">
        <v>0</v>
      </c>
      <c r="H105" s="36">
        <v>535315</v>
      </c>
    </row>
    <row r="106" spans="1:8" ht="15">
      <c r="A106" s="53" t="s">
        <v>116</v>
      </c>
      <c r="B106" s="55" t="s">
        <v>21</v>
      </c>
      <c r="C106" s="46">
        <v>94736838</v>
      </c>
      <c r="D106" s="54" t="s">
        <v>38</v>
      </c>
      <c r="E106" s="36">
        <v>1000000</v>
      </c>
      <c r="F106" s="36">
        <v>0</v>
      </c>
      <c r="G106" s="36">
        <v>0</v>
      </c>
      <c r="H106" s="36">
        <v>1000000</v>
      </c>
    </row>
    <row r="107" spans="1:8" ht="15">
      <c r="A107" s="53" t="s">
        <v>116</v>
      </c>
      <c r="B107" s="55" t="s">
        <v>21</v>
      </c>
      <c r="C107" s="46">
        <v>967051500</v>
      </c>
      <c r="D107" s="54" t="s">
        <v>106</v>
      </c>
      <c r="E107" s="36">
        <v>-8450039</v>
      </c>
      <c r="F107" s="36">
        <v>0</v>
      </c>
      <c r="G107" s="36">
        <v>0</v>
      </c>
      <c r="H107" s="36">
        <v>-8450039</v>
      </c>
    </row>
    <row r="108" spans="1:8" ht="15">
      <c r="A108" s="53" t="s">
        <v>116</v>
      </c>
      <c r="B108" s="55" t="s">
        <v>21</v>
      </c>
      <c r="C108" s="46">
        <v>968005707</v>
      </c>
      <c r="D108" s="54" t="s">
        <v>35</v>
      </c>
      <c r="E108" s="36">
        <v>-5537274</v>
      </c>
      <c r="F108" s="36">
        <v>0</v>
      </c>
      <c r="G108" s="36">
        <v>2822055</v>
      </c>
      <c r="H108" s="36">
        <v>-8359329</v>
      </c>
    </row>
    <row r="109" spans="1:8" ht="15">
      <c r="A109" s="53" t="s">
        <v>116</v>
      </c>
      <c r="B109" s="55" t="s">
        <v>21</v>
      </c>
      <c r="C109" s="46">
        <v>968815407</v>
      </c>
      <c r="D109" s="54" t="s">
        <v>78</v>
      </c>
      <c r="E109" s="36">
        <v>885200</v>
      </c>
      <c r="F109" s="36">
        <v>0</v>
      </c>
      <c r="G109" s="36">
        <v>0</v>
      </c>
      <c r="H109" s="36">
        <v>885200</v>
      </c>
    </row>
    <row r="110" spans="1:8" ht="15">
      <c r="A110" s="53" t="s">
        <v>116</v>
      </c>
      <c r="B110" s="55" t="s">
        <v>21</v>
      </c>
      <c r="C110" s="46">
        <v>969786702</v>
      </c>
      <c r="D110" s="54" t="s">
        <v>61</v>
      </c>
      <c r="E110" s="36">
        <v>557183</v>
      </c>
      <c r="F110" s="36">
        <v>0</v>
      </c>
      <c r="G110" s="36">
        <v>0</v>
      </c>
      <c r="H110" s="36">
        <v>557183</v>
      </c>
    </row>
    <row r="111" spans="1:8" ht="15">
      <c r="A111" s="53" t="s">
        <v>116</v>
      </c>
      <c r="B111" s="55" t="s">
        <v>21</v>
      </c>
      <c r="C111" s="46">
        <v>969955903</v>
      </c>
      <c r="D111" s="54" t="s">
        <v>107</v>
      </c>
      <c r="E111" s="36">
        <v>-88692</v>
      </c>
      <c r="F111" s="36">
        <v>1735648</v>
      </c>
      <c r="G111" s="36">
        <v>0</v>
      </c>
      <c r="H111" s="36">
        <v>1646956</v>
      </c>
    </row>
    <row r="112" spans="1:8" ht="15">
      <c r="A112" s="53" t="s">
        <v>116</v>
      </c>
      <c r="B112" s="55" t="s">
        <v>21</v>
      </c>
      <c r="C112" s="46">
        <v>995744600</v>
      </c>
      <c r="D112" s="54" t="s">
        <v>79</v>
      </c>
      <c r="E112" s="36">
        <v>1902810</v>
      </c>
      <c r="F112" s="36">
        <v>0</v>
      </c>
      <c r="G112" s="36">
        <v>0</v>
      </c>
      <c r="H112" s="36">
        <v>1902810</v>
      </c>
    </row>
    <row r="113" spans="1:8" ht="15">
      <c r="A113" s="31"/>
      <c r="B113" s="31"/>
      <c r="C113" s="30"/>
      <c r="D113" s="31"/>
      <c r="E113" s="24"/>
      <c r="F113" s="24"/>
      <c r="G113" s="24"/>
      <c r="H113" s="24"/>
    </row>
    <row r="114" spans="1:8" ht="15">
      <c r="A114" s="31"/>
      <c r="B114" s="31"/>
      <c r="C114" s="30"/>
      <c r="D114" s="31"/>
      <c r="E114" s="24"/>
      <c r="F114" s="24"/>
      <c r="G114" s="24"/>
      <c r="H114" s="24"/>
    </row>
    <row r="115" spans="1:8" ht="15">
      <c r="A115" s="31"/>
      <c r="B115" s="31"/>
      <c r="C115" s="30"/>
      <c r="D115" s="31"/>
      <c r="E115" s="24"/>
      <c r="F115" s="24"/>
      <c r="G115" s="24"/>
      <c r="H115" s="24"/>
    </row>
    <row r="116" spans="1:8" ht="15">
      <c r="A116" s="31"/>
      <c r="B116" s="31"/>
      <c r="C116" s="30"/>
      <c r="D116" s="31"/>
      <c r="E116" s="24"/>
      <c r="F116" s="24"/>
      <c r="G116" s="24"/>
      <c r="H116" s="24"/>
    </row>
    <row r="117" spans="1:8" ht="15">
      <c r="A117" s="31"/>
      <c r="B117" s="31"/>
      <c r="C117" s="30"/>
      <c r="D117" s="31"/>
      <c r="E117" s="24"/>
      <c r="F117" s="24"/>
      <c r="G117" s="24"/>
      <c r="H117" s="24"/>
    </row>
    <row r="118" spans="1:8" ht="15">
      <c r="A118" s="31"/>
      <c r="B118" s="31"/>
      <c r="C118" s="30"/>
      <c r="D118" s="31"/>
      <c r="E118" s="24"/>
      <c r="F118" s="24"/>
      <c r="G118" s="24"/>
      <c r="H118" s="24"/>
    </row>
    <row r="119" spans="1:8" ht="15">
      <c r="A119" s="31"/>
      <c r="B119" s="31"/>
      <c r="C119" s="30"/>
      <c r="D119" s="31"/>
      <c r="E119" s="24"/>
      <c r="F119" s="24"/>
      <c r="G119" s="24"/>
      <c r="H119" s="24"/>
    </row>
    <row r="120" spans="1:8" ht="15">
      <c r="A120" s="31"/>
      <c r="B120" s="31"/>
      <c r="C120" s="30"/>
      <c r="D120" s="31"/>
      <c r="E120" s="24"/>
      <c r="F120" s="24"/>
      <c r="G120" s="24"/>
      <c r="H120" s="24"/>
    </row>
    <row r="121" spans="1:8" ht="15">
      <c r="A121" s="31"/>
      <c r="B121" s="31"/>
      <c r="C121" s="30"/>
      <c r="D121" s="31"/>
      <c r="E121" s="24"/>
      <c r="F121" s="24"/>
      <c r="G121" s="24"/>
      <c r="H121" s="24"/>
    </row>
    <row r="122" spans="1:8" ht="15">
      <c r="A122" s="31"/>
      <c r="B122" s="31"/>
      <c r="C122" s="30"/>
      <c r="D122" s="31"/>
      <c r="E122" s="24"/>
      <c r="F122" s="24"/>
      <c r="G122" s="24"/>
      <c r="H122" s="24"/>
    </row>
    <row r="123" spans="1:8" ht="15">
      <c r="A123" s="31"/>
      <c r="B123" s="31"/>
      <c r="C123" s="30"/>
      <c r="D123" s="31"/>
      <c r="E123" s="24"/>
      <c r="F123" s="24"/>
      <c r="G123" s="24"/>
      <c r="H123" s="24"/>
    </row>
    <row r="124" spans="1:8" ht="15">
      <c r="A124" s="31"/>
      <c r="B124" s="31"/>
      <c r="C124" s="30"/>
      <c r="D124" s="31"/>
      <c r="E124" s="24"/>
      <c r="F124" s="24"/>
      <c r="G124" s="24"/>
      <c r="H124" s="24"/>
    </row>
    <row r="125" spans="1:8" ht="15">
      <c r="A125" s="31"/>
      <c r="B125" s="31"/>
      <c r="C125" s="30"/>
      <c r="D125" s="31"/>
      <c r="E125" s="24"/>
      <c r="F125" s="24"/>
      <c r="G125" s="24"/>
      <c r="H125" s="24"/>
    </row>
    <row r="126" spans="1:8" ht="15">
      <c r="A126" s="31"/>
      <c r="B126" s="31"/>
      <c r="C126" s="30"/>
      <c r="D126" s="31"/>
      <c r="E126" s="24"/>
      <c r="F126" s="24"/>
      <c r="G126" s="24"/>
      <c r="H126" s="24"/>
    </row>
    <row r="127" spans="1:8" ht="15">
      <c r="A127" s="31"/>
      <c r="B127" s="31"/>
      <c r="C127" s="30"/>
      <c r="D127" s="31"/>
      <c r="E127" s="24"/>
      <c r="F127" s="24"/>
      <c r="G127" s="24"/>
      <c r="H127" s="24"/>
    </row>
    <row r="128" spans="1:8" ht="15">
      <c r="A128" s="31"/>
      <c r="B128" s="31"/>
      <c r="C128" s="30"/>
      <c r="D128" s="31"/>
      <c r="E128" s="24"/>
      <c r="F128" s="24"/>
      <c r="G128" s="24"/>
      <c r="H128" s="24"/>
    </row>
    <row r="129" spans="1:8" ht="15">
      <c r="A129" s="31"/>
      <c r="B129" s="31"/>
      <c r="C129" s="30"/>
      <c r="D129" s="31"/>
      <c r="E129" s="24"/>
      <c r="F129" s="24"/>
      <c r="G129" s="24"/>
      <c r="H129" s="24"/>
    </row>
    <row r="130" spans="1:8" ht="15">
      <c r="A130" s="31"/>
      <c r="B130" s="31"/>
      <c r="C130" s="30"/>
      <c r="D130" s="31"/>
      <c r="E130" s="24"/>
      <c r="F130" s="24"/>
      <c r="G130" s="24"/>
      <c r="H130" s="24"/>
    </row>
    <row r="131" spans="1:8" ht="15">
      <c r="A131" s="31"/>
      <c r="B131" s="31"/>
      <c r="C131" s="30"/>
      <c r="D131" s="31"/>
      <c r="E131" s="24"/>
      <c r="F131" s="24"/>
      <c r="G131" s="24"/>
      <c r="H131" s="24"/>
    </row>
    <row r="132" spans="1:8" ht="15">
      <c r="A132" s="31"/>
      <c r="B132" s="31"/>
      <c r="C132" s="30"/>
      <c r="D132" s="31"/>
      <c r="E132" s="24"/>
      <c r="F132" s="24"/>
      <c r="G132" s="24"/>
      <c r="H132" s="24"/>
    </row>
    <row r="133" spans="1:8" ht="15">
      <c r="A133" s="31"/>
      <c r="B133" s="31"/>
      <c r="C133" s="30"/>
      <c r="D133" s="31"/>
      <c r="E133" s="24"/>
      <c r="F133" s="24"/>
      <c r="G133" s="24"/>
      <c r="H133" s="24"/>
    </row>
    <row r="134" spans="1:8" ht="15">
      <c r="A134" s="31"/>
      <c r="B134" s="31"/>
      <c r="C134" s="30"/>
      <c r="D134" s="31"/>
      <c r="E134" s="24"/>
      <c r="F134" s="24"/>
      <c r="G134" s="24"/>
      <c r="H134" s="24"/>
    </row>
    <row r="135" spans="1:8" ht="15">
      <c r="A135" s="31"/>
      <c r="B135" s="31"/>
      <c r="C135" s="30"/>
      <c r="D135" s="31"/>
      <c r="E135" s="24"/>
      <c r="F135" s="24"/>
      <c r="G135" s="24"/>
      <c r="H135" s="24"/>
    </row>
    <row r="136" spans="1:8" ht="15">
      <c r="A136" s="31"/>
      <c r="B136" s="31"/>
      <c r="C136" s="30"/>
      <c r="D136" s="31"/>
      <c r="E136" s="24"/>
      <c r="F136" s="24"/>
      <c r="G136" s="24"/>
      <c r="H136" s="24"/>
    </row>
    <row r="137" spans="1:8" ht="15">
      <c r="A137" s="31"/>
      <c r="B137" s="31"/>
      <c r="C137" s="30"/>
      <c r="D137" s="31"/>
      <c r="E137" s="24"/>
      <c r="F137" s="24"/>
      <c r="G137" s="24"/>
      <c r="H137" s="24"/>
    </row>
    <row r="138" spans="1:8" ht="15">
      <c r="A138" s="31"/>
      <c r="B138" s="31"/>
      <c r="C138" s="30"/>
      <c r="D138" s="31"/>
      <c r="E138" s="24"/>
      <c r="F138" s="24"/>
      <c r="G138" s="24"/>
      <c r="H138" s="24"/>
    </row>
    <row r="139" spans="1:8" ht="15">
      <c r="A139" s="31"/>
      <c r="B139" s="31"/>
      <c r="C139" s="30"/>
      <c r="D139" s="31"/>
      <c r="E139" s="24"/>
      <c r="F139" s="24"/>
      <c r="G139" s="24"/>
      <c r="H139" s="24"/>
    </row>
    <row r="140" spans="1:8" ht="15">
      <c r="A140" s="31"/>
      <c r="B140" s="31"/>
      <c r="C140" s="30"/>
      <c r="D140" s="31"/>
      <c r="E140" s="24"/>
      <c r="F140" s="24"/>
      <c r="G140" s="24"/>
      <c r="H140" s="24"/>
    </row>
    <row r="141" spans="1:8" ht="15">
      <c r="A141" s="31"/>
      <c r="B141" s="31"/>
      <c r="C141" s="30"/>
      <c r="D141" s="31"/>
      <c r="E141" s="24"/>
      <c r="F141" s="24"/>
      <c r="G141" s="24"/>
      <c r="H141" s="24"/>
    </row>
    <row r="142" spans="1:8" ht="15">
      <c r="A142" s="31"/>
      <c r="B142" s="31"/>
      <c r="C142" s="30"/>
      <c r="D142" s="31"/>
      <c r="E142" s="24"/>
      <c r="F142" s="24"/>
      <c r="G142" s="24"/>
      <c r="H142" s="24"/>
    </row>
    <row r="143" spans="1:8" ht="15">
      <c r="A143" s="31"/>
      <c r="B143" s="31"/>
      <c r="C143" s="30"/>
      <c r="D143" s="31"/>
      <c r="E143" s="24"/>
      <c r="F143" s="24"/>
      <c r="G143" s="24"/>
      <c r="H143" s="24"/>
    </row>
    <row r="144" spans="1:8" ht="15">
      <c r="A144" s="31"/>
      <c r="B144" s="31"/>
      <c r="C144" s="30"/>
      <c r="D144" s="31"/>
      <c r="E144" s="24"/>
      <c r="F144" s="24"/>
      <c r="G144" s="24"/>
      <c r="H144" s="24"/>
    </row>
    <row r="145" spans="1:8" ht="15">
      <c r="A145" s="31"/>
      <c r="B145" s="31"/>
      <c r="C145" s="30"/>
      <c r="D145" s="31"/>
      <c r="E145" s="24"/>
      <c r="F145" s="24"/>
      <c r="G145" s="24"/>
      <c r="H145" s="24"/>
    </row>
    <row r="146" spans="1:8" ht="15">
      <c r="A146" s="31"/>
      <c r="B146" s="31"/>
      <c r="C146" s="30"/>
      <c r="D146" s="31"/>
      <c r="E146" s="24"/>
      <c r="F146" s="24"/>
      <c r="G146" s="24"/>
      <c r="H146" s="24"/>
    </row>
    <row r="147" spans="1:8" ht="15">
      <c r="A147" s="31"/>
      <c r="B147" s="31"/>
      <c r="C147" s="30"/>
      <c r="D147" s="31"/>
      <c r="E147" s="24"/>
      <c r="F147" s="24"/>
      <c r="G147" s="24"/>
      <c r="H147" s="24"/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30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30"/>
      <c r="D159" s="31"/>
      <c r="E159" s="24"/>
      <c r="F159" s="24"/>
      <c r="G159" s="24"/>
      <c r="H159" s="24"/>
    </row>
    <row r="160" spans="1:8" ht="15">
      <c r="A160" s="31"/>
      <c r="B160" s="31"/>
      <c r="C160" s="28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30"/>
      <c r="D193" s="31"/>
      <c r="E193" s="24"/>
      <c r="F193" s="24"/>
      <c r="G193" s="24"/>
      <c r="H193" s="24"/>
    </row>
    <row r="194" spans="1:8" ht="15">
      <c r="A194" s="31"/>
      <c r="B194" s="31"/>
      <c r="C194" s="30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28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28"/>
      <c r="D221" s="31"/>
      <c r="E221" s="24"/>
      <c r="F221" s="24"/>
      <c r="G221" s="24"/>
      <c r="H221" s="24"/>
    </row>
    <row r="222" spans="1:8" ht="15">
      <c r="A222" s="31"/>
      <c r="B222" s="31"/>
      <c r="C222" s="28"/>
      <c r="D222" s="31"/>
      <c r="E222" s="24"/>
      <c r="F222" s="24"/>
      <c r="G222" s="24"/>
      <c r="H222" s="24"/>
    </row>
    <row r="223" spans="1:8" ht="15">
      <c r="A223" s="31"/>
      <c r="B223" s="31"/>
      <c r="C223" s="28"/>
      <c r="D223" s="31"/>
      <c r="E223" s="24"/>
      <c r="F223" s="24"/>
      <c r="G223" s="24"/>
      <c r="H223" s="24"/>
    </row>
    <row r="224" spans="1:8" ht="15">
      <c r="A224" s="31"/>
      <c r="B224" s="31"/>
      <c r="C224" s="28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28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28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28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28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28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28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28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28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28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28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IGNACIO</cp:lastModifiedBy>
  <cp:lastPrinted>2015-08-31T20:36:34Z</cp:lastPrinted>
  <dcterms:created xsi:type="dcterms:W3CDTF">2014-12-29T17:11:33Z</dcterms:created>
  <dcterms:modified xsi:type="dcterms:W3CDTF">2017-05-15T21:17:24Z</dcterms:modified>
  <cp:category/>
  <cp:version/>
  <cp:contentType/>
  <cp:contentStatus/>
</cp:coreProperties>
</file>